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1E264EFB-1C13-460E-B4C8-0375E66BF418}" xr6:coauthVersionLast="47" xr6:coauthVersionMax="47" xr10:uidLastSave="{00000000-0000-0000-0000-000000000000}"/>
  <bookViews>
    <workbookView xWindow="0" yWindow="2970" windowWidth="16170" windowHeight="1171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1" i="1" l="1"/>
  <c r="A201" i="1"/>
  <c r="L200" i="1"/>
  <c r="J200" i="1"/>
  <c r="I200" i="1"/>
  <c r="H200" i="1"/>
  <c r="G200" i="1"/>
  <c r="F200" i="1"/>
  <c r="B191" i="1"/>
  <c r="A191" i="1"/>
  <c r="L190" i="1"/>
  <c r="J190" i="1"/>
  <c r="I190" i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2" i="1"/>
  <c r="A162" i="1"/>
  <c r="L161" i="1"/>
  <c r="J161" i="1"/>
  <c r="I161" i="1"/>
  <c r="H161" i="1"/>
  <c r="G161" i="1"/>
  <c r="F161" i="1"/>
  <c r="B152" i="1"/>
  <c r="A152" i="1"/>
  <c r="L151" i="1"/>
  <c r="J151" i="1"/>
  <c r="I151" i="1"/>
  <c r="I162" i="1" s="1"/>
  <c r="H151" i="1"/>
  <c r="G151" i="1"/>
  <c r="F151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I111" i="1"/>
  <c r="H111" i="1"/>
  <c r="G111" i="1"/>
  <c r="F111" i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H92" i="1"/>
  <c r="G92" i="1"/>
  <c r="F92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01" i="1" l="1"/>
  <c r="J103" i="1"/>
  <c r="H122" i="1"/>
  <c r="G122" i="1"/>
  <c r="F84" i="1"/>
  <c r="J122" i="1"/>
  <c r="F201" i="1"/>
  <c r="J162" i="1"/>
  <c r="G84" i="1"/>
  <c r="L122" i="1"/>
  <c r="G201" i="1"/>
  <c r="F122" i="1"/>
  <c r="H24" i="1"/>
  <c r="H84" i="1"/>
  <c r="H201" i="1"/>
  <c r="F181" i="1"/>
  <c r="I24" i="1"/>
  <c r="G44" i="1"/>
  <c r="G64" i="1"/>
  <c r="L103" i="1"/>
  <c r="J201" i="1"/>
  <c r="J24" i="1"/>
  <c r="J84" i="1"/>
  <c r="L24" i="1"/>
  <c r="H103" i="1"/>
  <c r="L141" i="1"/>
  <c r="G162" i="1"/>
  <c r="G181" i="1"/>
  <c r="L201" i="1"/>
  <c r="F44" i="1"/>
  <c r="F64" i="1"/>
  <c r="I103" i="1"/>
  <c r="H162" i="1"/>
  <c r="L162" i="1"/>
  <c r="I44" i="1"/>
  <c r="H181" i="1"/>
  <c r="F103" i="1"/>
  <c r="L44" i="1"/>
  <c r="G103" i="1"/>
  <c r="F141" i="1"/>
  <c r="J181" i="1"/>
  <c r="L84" i="1"/>
  <c r="I122" i="1"/>
  <c r="J44" i="1"/>
  <c r="H64" i="1"/>
  <c r="G141" i="1"/>
  <c r="L181" i="1"/>
  <c r="I64" i="1"/>
  <c r="H141" i="1"/>
  <c r="H44" i="1"/>
  <c r="I181" i="1"/>
  <c r="F24" i="1"/>
  <c r="J64" i="1"/>
  <c r="I84" i="1"/>
  <c r="I141" i="1"/>
  <c r="G24" i="1"/>
  <c r="L64" i="1"/>
  <c r="J141" i="1"/>
  <c r="F162" i="1"/>
  <c r="F202" i="1" l="1"/>
  <c r="H202" i="1"/>
  <c r="J202" i="1"/>
  <c r="G202" i="1"/>
  <c r="L202" i="1"/>
  <c r="I202" i="1"/>
</calcChain>
</file>

<file path=xl/sharedStrings.xml><?xml version="1.0" encoding="utf-8"?>
<sst xmlns="http://schemas.openxmlformats.org/spreadsheetml/2006/main" count="246" uniqueCount="74">
  <si>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</si>
  <si>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</si>
  <si>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</si>
  <si>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</si>
  <si>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</si>
  <si>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</si>
  <si>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</si>
  <si>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</si>
  <si>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</si>
  <si>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</si>
  <si>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</si>
  <si>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</si>
  <si>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</si>
  <si>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</si>
  <si>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</si>
  <si>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</si>
  <si>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</si>
  <si>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</si>
  <si>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</si>
  <si>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</si>
  <si>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</si>
  <si>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</si>
  <si>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</si>
  <si>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</si>
  <si>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</si>
  <si>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</si>
  <si>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</si>
  <si>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</si>
  <si>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</si>
  <si>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</si>
  <si>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</si>
  <si>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</si>
  <si>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</si>
  <si>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</si>
  <si>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</si>
  <si>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</si>
  <si>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</si>
  <si>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</si>
  <si>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</si>
  <si>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 220/10</t>
  </si>
  <si>
    <t>Бутерброд с сыром 30/10 Яранск</t>
  </si>
  <si>
    <t>Каша рисовая рассыпчатая 150</t>
  </si>
  <si>
    <t>Соус томатный</t>
  </si>
  <si>
    <t>Хлеб пшеничный / КЧХК</t>
  </si>
  <si>
    <t>Хлеб Дарницкий / КЧХК</t>
  </si>
  <si>
    <t>Картофельное пюре 150</t>
  </si>
  <si>
    <t>Компот из плодов и ягод сушеных (изюм) 200</t>
  </si>
  <si>
    <t>Изделия макаронные отварные 150</t>
  </si>
  <si>
    <t>Напиток из плодов шиповника 200</t>
  </si>
  <si>
    <t>Чай с лимоном и сахаром</t>
  </si>
  <si>
    <t>Бутерброд с маслом 30/10 КЧХК</t>
  </si>
  <si>
    <t>Чай с сахаром</t>
  </si>
  <si>
    <t>Каша рисовая молочная жидкая 195/5</t>
  </si>
  <si>
    <t>Каша гречневая рассыпчатая 150</t>
  </si>
  <si>
    <t>Гуляш из мяса кур 60/40</t>
  </si>
  <si>
    <t>Плов из свинины 250</t>
  </si>
  <si>
    <t>МКОУ СШ С УИОП № 3 Г.ЯРАНСКА</t>
  </si>
  <si>
    <t>Директор школы</t>
  </si>
  <si>
    <t>Хвостанцев Д.А.</t>
  </si>
  <si>
    <t>Какао с молоком 200</t>
  </si>
  <si>
    <t>Хлеб пшеничный / Пещевик 30</t>
  </si>
  <si>
    <t>Котлеты Особые(Цех)</t>
  </si>
  <si>
    <t>Соус томатный 30</t>
  </si>
  <si>
    <t>Шницель (цех) 90</t>
  </si>
  <si>
    <t>Биточки Пикатные 90 (цех)</t>
  </si>
  <si>
    <t>Каша рисовая молочная жидкая 225/5</t>
  </si>
  <si>
    <t xml:space="preserve">Бутерброд с маслом 30/10 </t>
  </si>
  <si>
    <t>Макаронные изделия с тертым сыром 230</t>
  </si>
  <si>
    <t>Чай с лимоном и сахаром 200</t>
  </si>
  <si>
    <t>Хлеб пшеничный / Пищевик 30</t>
  </si>
  <si>
    <t>Чай с сахаром 200</t>
  </si>
  <si>
    <t>Голубцы ленивые(цех)</t>
  </si>
  <si>
    <t>Бутерброд с повидлом 30/20  КЧХК</t>
  </si>
  <si>
    <t>Кофейный напиток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</si>
</sst>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"/>
  <sheetViews>
    <sheetView tabSelected="1" zoomScale="85" zoomScaleNormal="85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97" sqref="E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56</v>
      </c>
      <c r="D1" s="63"/>
      <c r="E1" s="63"/>
      <c r="F1" s="12" t="s">
        <v>16</v>
      </c>
      <c r="G1" s="2" t="s">
        <v>17</v>
      </c>
      <c r="H1" s="64" t="s">
        <v>57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58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10</v>
      </c>
      <c r="H6" s="40">
        <v>13</v>
      </c>
      <c r="I6" s="40">
        <v>38</v>
      </c>
      <c r="J6" s="40">
        <v>298</v>
      </c>
      <c r="K6" s="41">
        <v>3.02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3</v>
      </c>
      <c r="H8" s="43">
        <v>3</v>
      </c>
      <c r="I8" s="43">
        <v>17</v>
      </c>
      <c r="J8" s="43">
        <v>109</v>
      </c>
      <c r="K8" s="44">
        <v>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60</v>
      </c>
      <c r="F9" s="43">
        <v>30</v>
      </c>
      <c r="G9" s="43">
        <v>2</v>
      </c>
      <c r="H9" s="43"/>
      <c r="I9" s="43">
        <v>14</v>
      </c>
      <c r="J9" s="43">
        <v>71</v>
      </c>
      <c r="K9" s="44">
        <v>5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40</v>
      </c>
      <c r="F10" s="43">
        <v>40</v>
      </c>
      <c r="G10" s="43">
        <v>4</v>
      </c>
      <c r="H10" s="43">
        <v>3</v>
      </c>
      <c r="I10" s="43">
        <v>10</v>
      </c>
      <c r="J10" s="43">
        <v>82</v>
      </c>
      <c r="K10" s="44">
        <v>2.0099999999999998</v>
      </c>
      <c r="L10" s="43"/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79</v>
      </c>
      <c r="J13" s="19">
        <f t="shared" si="0"/>
        <v>560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19</v>
      </c>
      <c r="I24" s="32">
        <f t="shared" si="4"/>
        <v>79</v>
      </c>
      <c r="J24" s="32">
        <f t="shared" si="4"/>
        <v>560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150</v>
      </c>
      <c r="G25" s="40">
        <v>4</v>
      </c>
      <c r="H25" s="40">
        <v>4</v>
      </c>
      <c r="I25" s="40">
        <v>40</v>
      </c>
      <c r="J25" s="40">
        <v>208</v>
      </c>
      <c r="K25" s="41">
        <v>25.01</v>
      </c>
      <c r="L25" s="40"/>
    </row>
    <row r="26" spans="1:12" ht="15" x14ac:dyDescent="0.25">
      <c r="A26" s="14"/>
      <c r="B26" s="15"/>
      <c r="C26" s="11"/>
      <c r="D26" s="7"/>
      <c r="E26" s="42" t="s">
        <v>61</v>
      </c>
      <c r="F26" s="43">
        <v>90</v>
      </c>
      <c r="G26" s="43">
        <v>14</v>
      </c>
      <c r="H26" s="43">
        <v>16</v>
      </c>
      <c r="I26" s="43">
        <v>12</v>
      </c>
      <c r="J26" s="43">
        <v>256</v>
      </c>
      <c r="K26" s="44">
        <v>275.05</v>
      </c>
      <c r="L26" s="43"/>
    </row>
    <row r="27" spans="1:12" ht="15" x14ac:dyDescent="0.25">
      <c r="A27" s="14"/>
      <c r="B27" s="15"/>
      <c r="C27" s="11"/>
      <c r="D27" s="7"/>
      <c r="E27" s="42" t="s">
        <v>62</v>
      </c>
      <c r="F27" s="43">
        <v>30</v>
      </c>
      <c r="G27" s="43"/>
      <c r="H27" s="43">
        <v>2</v>
      </c>
      <c r="I27" s="43">
        <v>2</v>
      </c>
      <c r="J27" s="43">
        <v>24</v>
      </c>
      <c r="K27" s="44">
        <v>69.02</v>
      </c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51</v>
      </c>
      <c r="F29" s="43">
        <v>200</v>
      </c>
      <c r="G29" s="43"/>
      <c r="H29" s="43"/>
      <c r="I29" s="43">
        <v>10</v>
      </c>
      <c r="J29" s="43">
        <v>41</v>
      </c>
      <c r="K29" s="44">
        <v>14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43</v>
      </c>
      <c r="F30" s="43">
        <v>30</v>
      </c>
      <c r="G30" s="43">
        <v>2</v>
      </c>
      <c r="H30" s="43"/>
      <c r="I30" s="43">
        <v>14</v>
      </c>
      <c r="J30" s="43">
        <v>71</v>
      </c>
      <c r="K30" s="44">
        <v>5.03</v>
      </c>
      <c r="L30" s="43"/>
    </row>
    <row r="31" spans="1:12" ht="15" x14ac:dyDescent="0.25">
      <c r="A31" s="14"/>
      <c r="B31" s="15"/>
      <c r="C31" s="11"/>
      <c r="D31" s="7" t="s">
        <v>23</v>
      </c>
      <c r="E31" s="42" t="s">
        <v>44</v>
      </c>
      <c r="F31" s="43">
        <v>30</v>
      </c>
      <c r="G31" s="43">
        <v>2</v>
      </c>
      <c r="H31" s="43"/>
      <c r="I31" s="43">
        <v>13</v>
      </c>
      <c r="J31" s="43">
        <v>63</v>
      </c>
      <c r="K31" s="44">
        <v>31.02</v>
      </c>
      <c r="L31" s="43"/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530</v>
      </c>
      <c r="G33" s="19">
        <f t="shared" ref="G33" si="6">SUM(G25:G32)</f>
        <v>22</v>
      </c>
      <c r="H33" s="19">
        <f t="shared" ref="H33" si="7">SUM(H25:H32)</f>
        <v>22</v>
      </c>
      <c r="I33" s="19">
        <f t="shared" ref="I33" si="8">SUM(I25:I32)</f>
        <v>91</v>
      </c>
      <c r="J33" s="19">
        <f t="shared" ref="J33:L33" si="9">SUM(J25:J32)</f>
        <v>663</v>
      </c>
      <c r="K33" s="25"/>
      <c r="L33" s="19">
        <f t="shared" si="9"/>
        <v>0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65" t="s">
        <v>4</v>
      </c>
      <c r="D44" s="66"/>
      <c r="E44" s="31"/>
      <c r="F44" s="32">
        <f>F33+F43</f>
        <v>530</v>
      </c>
      <c r="G44" s="32">
        <f t="shared" ref="G44" si="14">G33+G43</f>
        <v>22</v>
      </c>
      <c r="H44" s="32">
        <f t="shared" ref="H44" si="15">H33+H43</f>
        <v>22</v>
      </c>
      <c r="I44" s="32">
        <f t="shared" ref="I44" si="16">I33+I43</f>
        <v>91</v>
      </c>
      <c r="J44" s="32">
        <f t="shared" ref="J44:L44" si="17">J33+J43</f>
        <v>663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45</v>
      </c>
      <c r="F45" s="40">
        <v>150</v>
      </c>
      <c r="G45" s="40">
        <v>4</v>
      </c>
      <c r="H45" s="40">
        <v>6</v>
      </c>
      <c r="I45" s="40">
        <v>24</v>
      </c>
      <c r="J45" s="40">
        <v>168</v>
      </c>
      <c r="K45" s="41">
        <v>28.05</v>
      </c>
      <c r="L45" s="40"/>
    </row>
    <row r="46" spans="1:12" ht="15" x14ac:dyDescent="0.25">
      <c r="A46" s="23"/>
      <c r="B46" s="15"/>
      <c r="C46" s="11"/>
      <c r="D46" s="7"/>
      <c r="E46" s="42" t="s">
        <v>63</v>
      </c>
      <c r="F46" s="51">
        <v>90</v>
      </c>
      <c r="G46" s="51">
        <v>14</v>
      </c>
      <c r="H46" s="51">
        <v>16</v>
      </c>
      <c r="I46" s="51">
        <v>12</v>
      </c>
      <c r="J46" s="51">
        <v>256</v>
      </c>
      <c r="K46" s="52">
        <v>275</v>
      </c>
      <c r="L46" s="43"/>
    </row>
    <row r="47" spans="1:12" ht="15" x14ac:dyDescent="0.25">
      <c r="A47" s="23"/>
      <c r="B47" s="15"/>
      <c r="C47" s="11"/>
      <c r="D47" s="6"/>
      <c r="E47" s="42"/>
      <c r="F47" s="51"/>
      <c r="G47" s="51"/>
      <c r="H47" s="51"/>
      <c r="I47" s="51"/>
      <c r="J47" s="51"/>
      <c r="K47" s="52"/>
      <c r="L47" s="43"/>
    </row>
    <row r="48" spans="1:12" ht="15" x14ac:dyDescent="0.25">
      <c r="A48" s="23"/>
      <c r="B48" s="15"/>
      <c r="C48" s="11"/>
      <c r="D48" s="7" t="s">
        <v>22</v>
      </c>
      <c r="E48" s="42" t="s">
        <v>46</v>
      </c>
      <c r="F48" s="51">
        <v>200</v>
      </c>
      <c r="G48" s="43"/>
      <c r="H48" s="43"/>
      <c r="I48" s="51">
        <v>14</v>
      </c>
      <c r="J48" s="51">
        <v>78</v>
      </c>
      <c r="K48" s="52">
        <v>21.01</v>
      </c>
      <c r="L48" s="43"/>
    </row>
    <row r="49" spans="1:12" ht="15" x14ac:dyDescent="0.25">
      <c r="A49" s="23"/>
      <c r="B49" s="15"/>
      <c r="C49" s="11"/>
      <c r="D49" s="7" t="s">
        <v>23</v>
      </c>
      <c r="E49" s="42" t="s">
        <v>43</v>
      </c>
      <c r="F49" s="51">
        <v>30</v>
      </c>
      <c r="G49" s="51">
        <v>2</v>
      </c>
      <c r="H49" s="43"/>
      <c r="I49" s="51">
        <v>14</v>
      </c>
      <c r="J49" s="51">
        <v>71</v>
      </c>
      <c r="K49" s="52">
        <v>5.03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44</v>
      </c>
      <c r="F50" s="51">
        <v>30</v>
      </c>
      <c r="G50" s="51">
        <v>2</v>
      </c>
      <c r="H50" s="43"/>
      <c r="I50" s="51">
        <v>13</v>
      </c>
      <c r="J50" s="51">
        <v>63</v>
      </c>
      <c r="K50" s="52">
        <v>31.02</v>
      </c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500</v>
      </c>
      <c r="G53" s="19">
        <f t="shared" ref="G53" si="18">SUM(G45:G52)</f>
        <v>22</v>
      </c>
      <c r="H53" s="19">
        <f t="shared" ref="H53" si="19">SUM(H45:H52)</f>
        <v>22</v>
      </c>
      <c r="I53" s="19">
        <f t="shared" ref="I53" si="20">SUM(I45:I52)</f>
        <v>77</v>
      </c>
      <c r="J53" s="19">
        <f t="shared" ref="J53:L53" si="21">SUM(J45:J52)</f>
        <v>636</v>
      </c>
      <c r="K53" s="25"/>
      <c r="L53" s="19">
        <f t="shared" si="21"/>
        <v>0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thickBot="1" x14ac:dyDescent="0.25">
      <c r="A64" s="29">
        <f>A45</f>
        <v>1</v>
      </c>
      <c r="B64" s="30">
        <f>B45</f>
        <v>3</v>
      </c>
      <c r="C64" s="65" t="s">
        <v>4</v>
      </c>
      <c r="D64" s="66"/>
      <c r="E64" s="31"/>
      <c r="F64" s="32">
        <f>F53+F63</f>
        <v>500</v>
      </c>
      <c r="G64" s="32">
        <f t="shared" ref="G64" si="26">G53+G63</f>
        <v>22</v>
      </c>
      <c r="H64" s="32">
        <f t="shared" ref="H64" si="27">H53+H63</f>
        <v>22</v>
      </c>
      <c r="I64" s="32">
        <f t="shared" ref="I64" si="28">I53+I63</f>
        <v>77</v>
      </c>
      <c r="J64" s="32">
        <f t="shared" ref="J64:L64" si="29">J53+J63</f>
        <v>636</v>
      </c>
      <c r="K64" s="32"/>
      <c r="L64" s="32">
        <f t="shared" si="29"/>
        <v>0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47</v>
      </c>
      <c r="F65" s="53">
        <v>150</v>
      </c>
      <c r="G65" s="53">
        <v>6</v>
      </c>
      <c r="H65" s="53">
        <v>3</v>
      </c>
      <c r="I65" s="53">
        <v>35</v>
      </c>
      <c r="J65" s="53">
        <v>194</v>
      </c>
      <c r="K65" s="54">
        <v>41.01</v>
      </c>
      <c r="L65" s="40"/>
    </row>
    <row r="66" spans="1:12" ht="15" x14ac:dyDescent="0.25">
      <c r="A66" s="23"/>
      <c r="B66" s="15"/>
      <c r="C66" s="11"/>
      <c r="D66" s="7"/>
      <c r="E66" s="42" t="s">
        <v>64</v>
      </c>
      <c r="F66" s="51">
        <v>90</v>
      </c>
      <c r="G66" s="51">
        <v>19</v>
      </c>
      <c r="H66" s="51">
        <v>26</v>
      </c>
      <c r="I66" s="51">
        <v>7</v>
      </c>
      <c r="J66" s="51">
        <v>340</v>
      </c>
      <c r="K66" s="52">
        <v>90.04</v>
      </c>
      <c r="L66" s="43"/>
    </row>
    <row r="67" spans="1:12" ht="15" x14ac:dyDescent="0.25">
      <c r="A67" s="23"/>
      <c r="B67" s="15"/>
      <c r="C67" s="11"/>
      <c r="D67" s="7"/>
      <c r="E67" s="42" t="s">
        <v>42</v>
      </c>
      <c r="F67" s="51">
        <v>30</v>
      </c>
      <c r="G67" s="43"/>
      <c r="H67" s="51">
        <v>2</v>
      </c>
      <c r="I67" s="51">
        <v>2</v>
      </c>
      <c r="J67" s="51">
        <v>24</v>
      </c>
      <c r="K67" s="52">
        <v>69</v>
      </c>
      <c r="L67" s="43"/>
    </row>
    <row r="68" spans="1:12" ht="15" x14ac:dyDescent="0.25">
      <c r="A68" s="23"/>
      <c r="B68" s="15"/>
      <c r="C68" s="11"/>
      <c r="D68" s="6"/>
      <c r="E68" s="42"/>
      <c r="F68" s="51"/>
      <c r="G68" s="43"/>
      <c r="H68" s="51"/>
      <c r="I68" s="51"/>
      <c r="J68" s="51"/>
      <c r="K68" s="52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48</v>
      </c>
      <c r="F69" s="51">
        <v>200</v>
      </c>
      <c r="G69" s="43"/>
      <c r="H69" s="43"/>
      <c r="I69" s="51">
        <v>21</v>
      </c>
      <c r="J69" s="51">
        <v>87</v>
      </c>
      <c r="K69" s="52">
        <v>209.02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44</v>
      </c>
      <c r="F70" s="51">
        <v>30</v>
      </c>
      <c r="G70" s="51">
        <v>2</v>
      </c>
      <c r="H70" s="43"/>
      <c r="I70" s="51">
        <v>13</v>
      </c>
      <c r="J70" s="51">
        <v>63</v>
      </c>
      <c r="K70" s="52">
        <v>31.02</v>
      </c>
      <c r="L70" s="43"/>
    </row>
    <row r="71" spans="1:12" ht="15" x14ac:dyDescent="0.25">
      <c r="A71" s="23"/>
      <c r="B71" s="15"/>
      <c r="C71" s="11"/>
      <c r="D71" s="7" t="s">
        <v>23</v>
      </c>
      <c r="E71" s="42" t="s">
        <v>43</v>
      </c>
      <c r="F71" s="51">
        <v>30</v>
      </c>
      <c r="G71" s="51">
        <v>2</v>
      </c>
      <c r="H71" s="43"/>
      <c r="I71" s="51">
        <v>14</v>
      </c>
      <c r="J71" s="51">
        <v>71</v>
      </c>
      <c r="K71" s="52">
        <v>5.03</v>
      </c>
      <c r="L71" s="43"/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530</v>
      </c>
      <c r="G73" s="19">
        <f t="shared" ref="G73" si="30">SUM(G65:G72)</f>
        <v>29</v>
      </c>
      <c r="H73" s="19">
        <f t="shared" ref="H73" si="31">SUM(H65:H72)</f>
        <v>31</v>
      </c>
      <c r="I73" s="19">
        <f t="shared" ref="I73" si="32">SUM(I65:I72)</f>
        <v>92</v>
      </c>
      <c r="J73" s="19">
        <f t="shared" ref="J73:L73" si="33">SUM(J65:J72)</f>
        <v>779</v>
      </c>
      <c r="K73" s="25"/>
      <c r="L73" s="19">
        <f t="shared" si="33"/>
        <v>0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4">SUM(G74:G82)</f>
        <v>0</v>
      </c>
      <c r="H83" s="19">
        <f t="shared" ref="H83" si="35">SUM(H74:H82)</f>
        <v>0</v>
      </c>
      <c r="I83" s="19">
        <f t="shared" ref="I83" si="36">SUM(I74:I82)</f>
        <v>0</v>
      </c>
      <c r="J83" s="19">
        <f t="shared" ref="J83:L83" si="37">SUM(J74:J82)</f>
        <v>0</v>
      </c>
      <c r="K83" s="25"/>
      <c r="L83" s="19">
        <f t="shared" si="37"/>
        <v>0</v>
      </c>
    </row>
    <row r="84" spans="1:12" ht="15.75" customHeight="1" thickBot="1" x14ac:dyDescent="0.25">
      <c r="A84" s="29">
        <f>A65</f>
        <v>1</v>
      </c>
      <c r="B84" s="30">
        <f>B65</f>
        <v>4</v>
      </c>
      <c r="C84" s="65" t="s">
        <v>4</v>
      </c>
      <c r="D84" s="66"/>
      <c r="E84" s="31"/>
      <c r="F84" s="32">
        <f>F73+F83</f>
        <v>530</v>
      </c>
      <c r="G84" s="32">
        <f t="shared" ref="G84" si="38">G73+G83</f>
        <v>29</v>
      </c>
      <c r="H84" s="32">
        <f t="shared" ref="H84" si="39">H73+H83</f>
        <v>31</v>
      </c>
      <c r="I84" s="32">
        <f t="shared" ref="I84" si="40">I73+I83</f>
        <v>92</v>
      </c>
      <c r="J84" s="32">
        <f t="shared" ref="J84:L84" si="41">J73+J83</f>
        <v>779</v>
      </c>
      <c r="K84" s="32"/>
      <c r="L84" s="32">
        <f t="shared" si="41"/>
        <v>0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39" t="s">
        <v>65</v>
      </c>
      <c r="F85" s="53">
        <v>230</v>
      </c>
      <c r="G85" s="53">
        <v>10</v>
      </c>
      <c r="H85" s="53">
        <v>9</v>
      </c>
      <c r="I85" s="53">
        <v>34</v>
      </c>
      <c r="J85" s="53">
        <v>243</v>
      </c>
      <c r="K85" s="54">
        <v>27.01</v>
      </c>
      <c r="L85" s="40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22</v>
      </c>
      <c r="E87" s="42" t="s">
        <v>49</v>
      </c>
      <c r="F87" s="51">
        <v>200</v>
      </c>
      <c r="G87" s="43"/>
      <c r="H87" s="43"/>
      <c r="I87" s="51">
        <v>10</v>
      </c>
      <c r="J87" s="51">
        <v>44</v>
      </c>
      <c r="K87" s="52">
        <v>16</v>
      </c>
      <c r="L87" s="43"/>
    </row>
    <row r="88" spans="1:12" ht="15" x14ac:dyDescent="0.25">
      <c r="A88" s="23"/>
      <c r="B88" s="15"/>
      <c r="C88" s="11"/>
      <c r="D88" s="7" t="s">
        <v>23</v>
      </c>
      <c r="E88" s="42" t="s">
        <v>43</v>
      </c>
      <c r="F88" s="51">
        <v>30</v>
      </c>
      <c r="G88" s="51">
        <v>2</v>
      </c>
      <c r="H88" s="43"/>
      <c r="I88" s="51">
        <v>14</v>
      </c>
      <c r="J88" s="51">
        <v>71</v>
      </c>
      <c r="K88" s="52">
        <v>5.03</v>
      </c>
      <c r="L88" s="43"/>
    </row>
    <row r="89" spans="1:12" ht="15" x14ac:dyDescent="0.25">
      <c r="A89" s="23"/>
      <c r="B89" s="15"/>
      <c r="C89" s="11"/>
      <c r="D89" s="7" t="s">
        <v>23</v>
      </c>
      <c r="E89" s="42" t="s">
        <v>50</v>
      </c>
      <c r="F89" s="51">
        <v>50</v>
      </c>
      <c r="G89" s="51">
        <v>2</v>
      </c>
      <c r="H89" s="51">
        <v>8</v>
      </c>
      <c r="I89" s="51">
        <v>31</v>
      </c>
      <c r="J89" s="51">
        <v>202</v>
      </c>
      <c r="K89" s="52">
        <v>4.04</v>
      </c>
      <c r="L89" s="43"/>
    </row>
    <row r="90" spans="1:12" ht="15" x14ac:dyDescent="0.25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510</v>
      </c>
      <c r="G92" s="19">
        <f>SUM(G85:G91)</f>
        <v>14</v>
      </c>
      <c r="H92" s="19">
        <f>SUM(H85:H91)</f>
        <v>17</v>
      </c>
      <c r="I92" s="19">
        <f>SUM(I85:I91)</f>
        <v>89</v>
      </c>
      <c r="J92" s="19">
        <f>SUM(J85:J91)</f>
        <v>560</v>
      </c>
      <c r="K92" s="25"/>
      <c r="L92" s="19">
        <f>SUM(L85:L91)</f>
        <v>0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2">SUM(G93:G101)</f>
        <v>0</v>
      </c>
      <c r="H102" s="19">
        <f t="shared" ref="H102" si="43">SUM(H93:H101)</f>
        <v>0</v>
      </c>
      <c r="I102" s="19">
        <f t="shared" ref="I102" si="44">SUM(I93:I101)</f>
        <v>0</v>
      </c>
      <c r="J102" s="19">
        <f t="shared" ref="J102:L102" si="45">SUM(J93:J101)</f>
        <v>0</v>
      </c>
      <c r="K102" s="25"/>
      <c r="L102" s="19">
        <f t="shared" si="45"/>
        <v>0</v>
      </c>
    </row>
    <row r="103" spans="1:12" ht="15.75" customHeight="1" thickBot="1" x14ac:dyDescent="0.25">
      <c r="A103" s="29">
        <f>A85</f>
        <v>1</v>
      </c>
      <c r="B103" s="30">
        <f>B85</f>
        <v>5</v>
      </c>
      <c r="C103" s="65" t="s">
        <v>4</v>
      </c>
      <c r="D103" s="66"/>
      <c r="E103" s="31"/>
      <c r="F103" s="32">
        <f>F92+F102</f>
        <v>510</v>
      </c>
      <c r="G103" s="32">
        <f t="shared" ref="G103" si="46">G92+G102</f>
        <v>14</v>
      </c>
      <c r="H103" s="32">
        <f t="shared" ref="H103" si="47">H92+H102</f>
        <v>17</v>
      </c>
      <c r="I103" s="32">
        <f t="shared" ref="I103" si="48">I92+I102</f>
        <v>89</v>
      </c>
      <c r="J103" s="32">
        <f t="shared" ref="J103:L103" si="49">J92+J102</f>
        <v>560</v>
      </c>
      <c r="K103" s="32"/>
      <c r="L103" s="32">
        <f t="shared" si="49"/>
        <v>0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67</v>
      </c>
      <c r="F104" s="53">
        <v>230</v>
      </c>
      <c r="G104" s="53">
        <v>13</v>
      </c>
      <c r="H104" s="53">
        <v>16</v>
      </c>
      <c r="I104" s="53">
        <v>47</v>
      </c>
      <c r="J104" s="53">
        <v>384</v>
      </c>
      <c r="K104" s="54">
        <v>42.01</v>
      </c>
      <c r="L104" s="40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68</v>
      </c>
      <c r="F106" s="51">
        <v>200</v>
      </c>
      <c r="G106" s="43"/>
      <c r="H106" s="43"/>
      <c r="I106" s="51">
        <v>10</v>
      </c>
      <c r="J106" s="51">
        <v>44</v>
      </c>
      <c r="K106" s="52">
        <v>16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 t="s">
        <v>69</v>
      </c>
      <c r="F107" s="51">
        <v>30</v>
      </c>
      <c r="G107" s="51">
        <v>2</v>
      </c>
      <c r="H107" s="43"/>
      <c r="I107" s="51">
        <v>14</v>
      </c>
      <c r="J107" s="51">
        <v>71</v>
      </c>
      <c r="K107" s="52">
        <v>5</v>
      </c>
      <c r="L107" s="43"/>
    </row>
    <row r="108" spans="1:12" ht="15" x14ac:dyDescent="0.25">
      <c r="A108" s="23"/>
      <c r="B108" s="15"/>
      <c r="C108" s="11"/>
      <c r="D108" s="7" t="s">
        <v>23</v>
      </c>
      <c r="E108" s="42" t="s">
        <v>66</v>
      </c>
      <c r="F108" s="51">
        <v>40</v>
      </c>
      <c r="G108" s="51">
        <v>2</v>
      </c>
      <c r="H108" s="51">
        <v>8</v>
      </c>
      <c r="I108" s="51">
        <v>10</v>
      </c>
      <c r="J108" s="51">
        <v>124</v>
      </c>
      <c r="K108" s="52">
        <v>1</v>
      </c>
      <c r="L108" s="43"/>
    </row>
    <row r="109" spans="1:12" ht="15" x14ac:dyDescent="0.25">
      <c r="A109" s="23"/>
      <c r="B109" s="15"/>
      <c r="C109" s="11"/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SUM(F104:F110)</f>
        <v>500</v>
      </c>
      <c r="G111" s="19">
        <f t="shared" ref="G111:J111" si="50">SUM(G104:G110)</f>
        <v>17</v>
      </c>
      <c r="H111" s="19">
        <f t="shared" si="50"/>
        <v>24</v>
      </c>
      <c r="I111" s="19">
        <f t="shared" si="50"/>
        <v>81</v>
      </c>
      <c r="J111" s="19">
        <f t="shared" si="50"/>
        <v>623</v>
      </c>
      <c r="K111" s="25"/>
      <c r="L111" s="19">
        <f t="shared" ref="L111" si="51">SUM(L104:L110)</f>
        <v>0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2">SUM(G112:G120)</f>
        <v>0</v>
      </c>
      <c r="H121" s="19">
        <f t="shared" si="52"/>
        <v>0</v>
      </c>
      <c r="I121" s="19">
        <f t="shared" si="52"/>
        <v>0</v>
      </c>
      <c r="J121" s="19">
        <f t="shared" si="52"/>
        <v>0</v>
      </c>
      <c r="K121" s="25"/>
      <c r="L121" s="19">
        <f t="shared" ref="L121" si="53">SUM(L112:L120)</f>
        <v>0</v>
      </c>
    </row>
    <row r="122" spans="1:12" ht="15.75" thickBot="1" x14ac:dyDescent="0.25">
      <c r="A122" s="29">
        <f>A104</f>
        <v>2</v>
      </c>
      <c r="B122" s="30">
        <f>B104</f>
        <v>1</v>
      </c>
      <c r="C122" s="65" t="s">
        <v>4</v>
      </c>
      <c r="D122" s="66"/>
      <c r="E122" s="31"/>
      <c r="F122" s="32">
        <f>F111+F121</f>
        <v>500</v>
      </c>
      <c r="G122" s="32">
        <f t="shared" ref="G122" si="54">G111+G121</f>
        <v>17</v>
      </c>
      <c r="H122" s="32">
        <f t="shared" ref="H122" si="55">H111+H121</f>
        <v>24</v>
      </c>
      <c r="I122" s="32">
        <f t="shared" ref="I122" si="56">I111+I121</f>
        <v>81</v>
      </c>
      <c r="J122" s="32">
        <f t="shared" ref="J122:L122" si="57">J111+J121</f>
        <v>623</v>
      </c>
      <c r="K122" s="32"/>
      <c r="L122" s="32">
        <f t="shared" si="57"/>
        <v>0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55</v>
      </c>
      <c r="F123" s="53">
        <v>250</v>
      </c>
      <c r="G123" s="53">
        <v>23</v>
      </c>
      <c r="H123" s="53">
        <v>29</v>
      </c>
      <c r="I123" s="53">
        <v>40</v>
      </c>
      <c r="J123" s="53">
        <v>521</v>
      </c>
      <c r="K123" s="54">
        <v>67</v>
      </c>
      <c r="L123" s="40"/>
    </row>
    <row r="124" spans="1:12" ht="15" x14ac:dyDescent="0.25">
      <c r="A124" s="14"/>
      <c r="B124" s="15"/>
      <c r="C124" s="11"/>
      <c r="D124" s="6"/>
      <c r="E124" s="42"/>
      <c r="F124" s="51"/>
      <c r="G124" s="51"/>
      <c r="H124" s="51"/>
      <c r="I124" s="51"/>
      <c r="J124" s="51"/>
      <c r="K124" s="52"/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70</v>
      </c>
      <c r="F125" s="51">
        <v>200</v>
      </c>
      <c r="G125" s="43"/>
      <c r="H125" s="43"/>
      <c r="I125" s="51">
        <v>10</v>
      </c>
      <c r="J125" s="51">
        <v>41</v>
      </c>
      <c r="K125" s="52">
        <v>14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 t="s">
        <v>43</v>
      </c>
      <c r="F126" s="51">
        <v>30</v>
      </c>
      <c r="G126" s="51">
        <v>2</v>
      </c>
      <c r="H126" s="43"/>
      <c r="I126" s="51">
        <v>14</v>
      </c>
      <c r="J126" s="51">
        <v>71</v>
      </c>
      <c r="K126" s="52">
        <v>5.03</v>
      </c>
      <c r="L126" s="43"/>
    </row>
    <row r="127" spans="1:12" ht="15" x14ac:dyDescent="0.25">
      <c r="A127" s="14"/>
      <c r="B127" s="15"/>
      <c r="C127" s="11"/>
      <c r="D127" s="7" t="s">
        <v>23</v>
      </c>
      <c r="E127" s="42" t="s">
        <v>44</v>
      </c>
      <c r="F127" s="51">
        <v>30</v>
      </c>
      <c r="G127" s="51">
        <v>2</v>
      </c>
      <c r="H127" s="43"/>
      <c r="I127" s="51">
        <v>13</v>
      </c>
      <c r="J127" s="51">
        <v>63</v>
      </c>
      <c r="K127" s="52">
        <v>31.02</v>
      </c>
      <c r="L127" s="43"/>
    </row>
    <row r="128" spans="1:12" ht="15" x14ac:dyDescent="0.25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510</v>
      </c>
      <c r="G130" s="19">
        <f t="shared" ref="G130:J130" si="58">SUM(G123:G129)</f>
        <v>27</v>
      </c>
      <c r="H130" s="19">
        <f t="shared" si="58"/>
        <v>29</v>
      </c>
      <c r="I130" s="19">
        <f t="shared" si="58"/>
        <v>77</v>
      </c>
      <c r="J130" s="19">
        <f t="shared" si="58"/>
        <v>696</v>
      </c>
      <c r="K130" s="25"/>
      <c r="L130" s="19">
        <f t="shared" ref="L130" si="59">SUM(L123:L129)</f>
        <v>0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60">SUM(G131:G139)</f>
        <v>0</v>
      </c>
      <c r="H140" s="19">
        <f t="shared" si="60"/>
        <v>0</v>
      </c>
      <c r="I140" s="19">
        <f t="shared" si="60"/>
        <v>0</v>
      </c>
      <c r="J140" s="19">
        <f t="shared" si="60"/>
        <v>0</v>
      </c>
      <c r="K140" s="25"/>
      <c r="L140" s="19">
        <f t="shared" ref="L140" si="61">SUM(L131:L139)</f>
        <v>0</v>
      </c>
    </row>
    <row r="141" spans="1:12" ht="15.75" thickBot="1" x14ac:dyDescent="0.25">
      <c r="A141" s="33">
        <f>A123</f>
        <v>2</v>
      </c>
      <c r="B141" s="33">
        <f>B123</f>
        <v>2</v>
      </c>
      <c r="C141" s="65" t="s">
        <v>4</v>
      </c>
      <c r="D141" s="66"/>
      <c r="E141" s="31"/>
      <c r="F141" s="32">
        <f>F130+F140</f>
        <v>510</v>
      </c>
      <c r="G141" s="32">
        <f t="shared" ref="G141" si="62">G130+G140</f>
        <v>27</v>
      </c>
      <c r="H141" s="32">
        <f t="shared" ref="H141" si="63">H130+H140</f>
        <v>29</v>
      </c>
      <c r="I141" s="32">
        <f t="shared" ref="I141" si="64">I130+I140</f>
        <v>77</v>
      </c>
      <c r="J141" s="32">
        <f t="shared" ref="J141:L141" si="65">J130+J140</f>
        <v>696</v>
      </c>
      <c r="K141" s="32"/>
      <c r="L141" s="32">
        <f t="shared" si="65"/>
        <v>0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53</v>
      </c>
      <c r="F142" s="53">
        <v>150</v>
      </c>
      <c r="G142" s="53">
        <v>9</v>
      </c>
      <c r="H142" s="53">
        <v>6</v>
      </c>
      <c r="I142" s="53">
        <v>40</v>
      </c>
      <c r="J142" s="53">
        <v>246</v>
      </c>
      <c r="K142" s="54">
        <v>24.01</v>
      </c>
      <c r="L142" s="40"/>
    </row>
    <row r="143" spans="1:12" ht="15" x14ac:dyDescent="0.25">
      <c r="A143" s="23"/>
      <c r="B143" s="15"/>
      <c r="C143" s="11"/>
      <c r="D143" s="8"/>
      <c r="E143" s="55" t="s">
        <v>54</v>
      </c>
      <c r="F143" s="56">
        <v>100</v>
      </c>
      <c r="G143" s="56">
        <v>13</v>
      </c>
      <c r="H143" s="56">
        <v>14</v>
      </c>
      <c r="I143" s="56">
        <v>3</v>
      </c>
      <c r="J143" s="56">
        <v>192</v>
      </c>
      <c r="K143" s="57">
        <v>68.02</v>
      </c>
      <c r="L143" s="58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22</v>
      </c>
      <c r="E145" s="42" t="s">
        <v>70</v>
      </c>
      <c r="F145" s="51">
        <v>200</v>
      </c>
      <c r="G145" s="51"/>
      <c r="H145" s="51"/>
      <c r="I145" s="51">
        <v>10</v>
      </c>
      <c r="J145" s="51">
        <v>41</v>
      </c>
      <c r="K145" s="52">
        <v>14</v>
      </c>
      <c r="L145" s="43"/>
    </row>
    <row r="146" spans="1:12" ht="15" x14ac:dyDescent="0.25">
      <c r="A146" s="23"/>
      <c r="B146" s="15"/>
      <c r="C146" s="11"/>
      <c r="D146" s="7" t="s">
        <v>23</v>
      </c>
      <c r="E146" s="42" t="s">
        <v>43</v>
      </c>
      <c r="F146" s="51">
        <v>30</v>
      </c>
      <c r="G146" s="51">
        <v>2</v>
      </c>
      <c r="H146" s="43"/>
      <c r="I146" s="51">
        <v>14</v>
      </c>
      <c r="J146" s="51">
        <v>71</v>
      </c>
      <c r="K146" s="52">
        <v>5.03</v>
      </c>
      <c r="L146" s="43"/>
    </row>
    <row r="147" spans="1:12" ht="15.75" customHeight="1" x14ac:dyDescent="0.25">
      <c r="A147" s="23"/>
      <c r="B147" s="15"/>
      <c r="C147" s="11"/>
      <c r="D147" s="7" t="s">
        <v>23</v>
      </c>
      <c r="E147" s="42" t="s">
        <v>44</v>
      </c>
      <c r="F147" s="51">
        <v>30</v>
      </c>
      <c r="G147" s="51">
        <v>2</v>
      </c>
      <c r="H147" s="43"/>
      <c r="I147" s="51">
        <v>13</v>
      </c>
      <c r="J147" s="51">
        <v>63</v>
      </c>
      <c r="K147" s="52">
        <v>31.02</v>
      </c>
      <c r="L147" s="43"/>
    </row>
    <row r="148" spans="1:12" ht="15" x14ac:dyDescent="0.25">
      <c r="A148" s="23"/>
      <c r="B148" s="15"/>
      <c r="C148" s="11"/>
      <c r="D148" s="7" t="s">
        <v>24</v>
      </c>
      <c r="E148" s="42"/>
      <c r="F148" s="51"/>
      <c r="G148" s="51"/>
      <c r="H148" s="51"/>
      <c r="I148" s="51"/>
      <c r="J148" s="51"/>
      <c r="K148" s="52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SUM(F142:F150)</f>
        <v>510</v>
      </c>
      <c r="G151" s="19">
        <f t="shared" ref="G151:J151" si="66">SUM(G142:G150)</f>
        <v>26</v>
      </c>
      <c r="H151" s="19">
        <f t="shared" si="66"/>
        <v>20</v>
      </c>
      <c r="I151" s="19">
        <f t="shared" si="66"/>
        <v>80</v>
      </c>
      <c r="J151" s="19">
        <f t="shared" si="66"/>
        <v>613</v>
      </c>
      <c r="K151" s="25"/>
      <c r="L151" s="19">
        <f t="shared" ref="L151" si="67">SUM(L142:L150)</f>
        <v>0</v>
      </c>
    </row>
    <row r="152" spans="1:12" ht="15" x14ac:dyDescent="0.25">
      <c r="A152" s="26">
        <f>A142</f>
        <v>2</v>
      </c>
      <c r="B152" s="13">
        <f>B142</f>
        <v>3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68">SUM(G152:G160)</f>
        <v>0</v>
      </c>
      <c r="H161" s="19">
        <f t="shared" si="68"/>
        <v>0</v>
      </c>
      <c r="I161" s="19">
        <f t="shared" si="68"/>
        <v>0</v>
      </c>
      <c r="J161" s="19">
        <f t="shared" si="68"/>
        <v>0</v>
      </c>
      <c r="K161" s="25"/>
      <c r="L161" s="19">
        <f t="shared" ref="L161" si="69">SUM(L152:L160)</f>
        <v>0</v>
      </c>
    </row>
    <row r="162" spans="1:12" ht="15.75" thickBot="1" x14ac:dyDescent="0.25">
      <c r="A162" s="29">
        <f>A142</f>
        <v>2</v>
      </c>
      <c r="B162" s="30">
        <f>B142</f>
        <v>3</v>
      </c>
      <c r="C162" s="65" t="s">
        <v>4</v>
      </c>
      <c r="D162" s="66"/>
      <c r="E162" s="31"/>
      <c r="F162" s="32">
        <f>F151+F161</f>
        <v>510</v>
      </c>
      <c r="G162" s="32">
        <f t="shared" ref="G162" si="70">G151+G161</f>
        <v>26</v>
      </c>
      <c r="H162" s="32">
        <f t="shared" ref="H162" si="71">H151+H161</f>
        <v>20</v>
      </c>
      <c r="I162" s="32">
        <f t="shared" ref="I162" si="72">I151+I161</f>
        <v>80</v>
      </c>
      <c r="J162" s="32">
        <f t="shared" ref="J162:L162" si="73">J151+J161</f>
        <v>613</v>
      </c>
      <c r="K162" s="32"/>
      <c r="L162" s="32">
        <f t="shared" si="73"/>
        <v>0</v>
      </c>
    </row>
    <row r="163" spans="1:12" ht="15" x14ac:dyDescent="0.25">
      <c r="A163" s="20">
        <v>2</v>
      </c>
      <c r="B163" s="21">
        <v>4</v>
      </c>
      <c r="C163" s="22" t="s">
        <v>20</v>
      </c>
      <c r="D163" s="5" t="s">
        <v>21</v>
      </c>
      <c r="E163" s="39" t="s">
        <v>45</v>
      </c>
      <c r="F163" s="53">
        <v>150</v>
      </c>
      <c r="G163" s="53">
        <v>4</v>
      </c>
      <c r="H163" s="53">
        <v>6</v>
      </c>
      <c r="I163" s="53">
        <v>24</v>
      </c>
      <c r="J163" s="53">
        <v>168</v>
      </c>
      <c r="K163" s="54">
        <v>28.05</v>
      </c>
      <c r="L163" s="40"/>
    </row>
    <row r="164" spans="1:12" ht="15" x14ac:dyDescent="0.25">
      <c r="A164" s="23"/>
      <c r="B164" s="15"/>
      <c r="C164" s="11"/>
      <c r="D164" s="7"/>
      <c r="E164" s="42" t="s">
        <v>71</v>
      </c>
      <c r="F164" s="51">
        <v>90</v>
      </c>
      <c r="G164" s="51">
        <v>14</v>
      </c>
      <c r="H164" s="51">
        <v>16</v>
      </c>
      <c r="I164" s="51">
        <v>12</v>
      </c>
      <c r="J164" s="51">
        <v>256</v>
      </c>
      <c r="K164" s="52">
        <v>275.02</v>
      </c>
      <c r="L164" s="43"/>
    </row>
    <row r="165" spans="1:12" ht="15" x14ac:dyDescent="0.25">
      <c r="A165" s="23"/>
      <c r="B165" s="15"/>
      <c r="C165" s="11"/>
      <c r="D165" s="6"/>
      <c r="E165" s="42"/>
      <c r="F165" s="51"/>
      <c r="G165" s="43"/>
      <c r="H165" s="51"/>
      <c r="I165" s="51"/>
      <c r="J165" s="51"/>
      <c r="K165" s="52"/>
      <c r="L165" s="43"/>
    </row>
    <row r="166" spans="1:12" ht="15" x14ac:dyDescent="0.25">
      <c r="A166" s="23"/>
      <c r="B166" s="15"/>
      <c r="C166" s="11"/>
      <c r="D166" s="7" t="s">
        <v>22</v>
      </c>
      <c r="E166" s="42" t="s">
        <v>70</v>
      </c>
      <c r="F166" s="51">
        <v>200</v>
      </c>
      <c r="G166" s="43"/>
      <c r="H166" s="43"/>
      <c r="I166" s="51">
        <v>10</v>
      </c>
      <c r="J166" s="51">
        <v>41</v>
      </c>
      <c r="K166" s="52">
        <v>14</v>
      </c>
      <c r="L166" s="43"/>
    </row>
    <row r="167" spans="1:12" ht="15" x14ac:dyDescent="0.25">
      <c r="A167" s="23"/>
      <c r="B167" s="15"/>
      <c r="C167" s="11"/>
      <c r="D167" s="7" t="s">
        <v>23</v>
      </c>
      <c r="E167" s="42" t="s">
        <v>43</v>
      </c>
      <c r="F167" s="51">
        <v>30</v>
      </c>
      <c r="G167" s="51">
        <v>2</v>
      </c>
      <c r="H167" s="43"/>
      <c r="I167" s="51">
        <v>14</v>
      </c>
      <c r="J167" s="51">
        <v>71</v>
      </c>
      <c r="K167" s="52">
        <v>5.03</v>
      </c>
      <c r="L167" s="43"/>
    </row>
    <row r="168" spans="1:12" ht="15" x14ac:dyDescent="0.25">
      <c r="A168" s="23"/>
      <c r="B168" s="15"/>
      <c r="C168" s="11"/>
      <c r="D168" s="7" t="s">
        <v>23</v>
      </c>
      <c r="E168" s="42" t="s">
        <v>44</v>
      </c>
      <c r="F168" s="51">
        <v>30</v>
      </c>
      <c r="G168" s="51">
        <v>2</v>
      </c>
      <c r="H168" s="43"/>
      <c r="I168" s="51">
        <v>13</v>
      </c>
      <c r="J168" s="51">
        <v>63</v>
      </c>
      <c r="K168" s="52">
        <v>31.02</v>
      </c>
      <c r="L168" s="43"/>
    </row>
    <row r="169" spans="1:12" ht="15" x14ac:dyDescent="0.25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SUM(F163:F169)</f>
        <v>500</v>
      </c>
      <c r="G170" s="19">
        <f>SUM(G163:G169)</f>
        <v>22</v>
      </c>
      <c r="H170" s="19">
        <f>SUM(H163:H169)</f>
        <v>22</v>
      </c>
      <c r="I170" s="19">
        <f>SUM(I163:I169)</f>
        <v>73</v>
      </c>
      <c r="J170" s="19">
        <f>SUM(J163:J169)</f>
        <v>599</v>
      </c>
      <c r="K170" s="25"/>
      <c r="L170" s="19">
        <f>SUM(L163:L169)</f>
        <v>0</v>
      </c>
    </row>
    <row r="171" spans="1:12" ht="15" x14ac:dyDescent="0.25">
      <c r="A171" s="26">
        <f>A163</f>
        <v>2</v>
      </c>
      <c r="B171" s="13">
        <f>B163</f>
        <v>4</v>
      </c>
      <c r="C171" s="10" t="s">
        <v>25</v>
      </c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74">SUM(G171:G179)</f>
        <v>0</v>
      </c>
      <c r="H180" s="19">
        <f t="shared" si="74"/>
        <v>0</v>
      </c>
      <c r="I180" s="19">
        <f t="shared" si="74"/>
        <v>0</v>
      </c>
      <c r="J180" s="19">
        <f t="shared" si="74"/>
        <v>0</v>
      </c>
      <c r="K180" s="25"/>
      <c r="L180" s="19">
        <f t="shared" ref="L180" si="75">SUM(L171:L179)</f>
        <v>0</v>
      </c>
    </row>
    <row r="181" spans="1:12" ht="15.75" thickBot="1" x14ac:dyDescent="0.25">
      <c r="A181" s="29">
        <f>A163</f>
        <v>2</v>
      </c>
      <c r="B181" s="30">
        <f>B163</f>
        <v>4</v>
      </c>
      <c r="C181" s="65" t="s">
        <v>4</v>
      </c>
      <c r="D181" s="66"/>
      <c r="E181" s="31"/>
      <c r="F181" s="32">
        <f>F170+F180</f>
        <v>500</v>
      </c>
      <c r="G181" s="32">
        <f t="shared" ref="G181" si="76">G170+G180</f>
        <v>22</v>
      </c>
      <c r="H181" s="32">
        <f t="shared" ref="H181" si="77">H170+H180</f>
        <v>22</v>
      </c>
      <c r="I181" s="32">
        <f t="shared" ref="I181" si="78">I170+I180</f>
        <v>73</v>
      </c>
      <c r="J181" s="32">
        <f t="shared" ref="J181:L181" si="79">J170+J180</f>
        <v>599</v>
      </c>
      <c r="K181" s="32"/>
      <c r="L181" s="32">
        <f t="shared" si="79"/>
        <v>0</v>
      </c>
    </row>
    <row r="182" spans="1:12" ht="15" x14ac:dyDescent="0.25">
      <c r="A182" s="20">
        <v>2</v>
      </c>
      <c r="B182" s="21">
        <v>5</v>
      </c>
      <c r="C182" s="22" t="s">
        <v>20</v>
      </c>
      <c r="D182" s="5" t="s">
        <v>21</v>
      </c>
      <c r="E182" s="39" t="s">
        <v>52</v>
      </c>
      <c r="F182" s="53">
        <v>200</v>
      </c>
      <c r="G182" s="53">
        <v>5</v>
      </c>
      <c r="H182" s="53">
        <v>8</v>
      </c>
      <c r="I182" s="53">
        <v>31</v>
      </c>
      <c r="J182" s="53">
        <v>216</v>
      </c>
      <c r="K182" s="54">
        <v>8.0399999999999991</v>
      </c>
      <c r="L182" s="40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22</v>
      </c>
      <c r="E184" s="42" t="s">
        <v>73</v>
      </c>
      <c r="F184" s="51">
        <v>200</v>
      </c>
      <c r="G184" s="43"/>
      <c r="H184" s="43"/>
      <c r="I184" s="51">
        <v>16</v>
      </c>
      <c r="J184" s="51">
        <v>67</v>
      </c>
      <c r="K184" s="52">
        <v>210</v>
      </c>
      <c r="L184" s="43"/>
    </row>
    <row r="185" spans="1:12" ht="15" x14ac:dyDescent="0.25">
      <c r="A185" s="23"/>
      <c r="B185" s="15"/>
      <c r="C185" s="11"/>
      <c r="D185" s="7" t="s">
        <v>23</v>
      </c>
      <c r="E185" s="42" t="s">
        <v>43</v>
      </c>
      <c r="F185" s="51">
        <v>30</v>
      </c>
      <c r="G185" s="51">
        <v>2</v>
      </c>
      <c r="H185" s="43"/>
      <c r="I185" s="51">
        <v>14</v>
      </c>
      <c r="J185" s="51">
        <v>71</v>
      </c>
      <c r="K185" s="52">
        <v>5.03</v>
      </c>
      <c r="L185" s="43"/>
    </row>
    <row r="186" spans="1:12" ht="15" x14ac:dyDescent="0.25">
      <c r="A186" s="23"/>
      <c r="B186" s="15"/>
      <c r="C186" s="11"/>
      <c r="D186" s="7" t="s">
        <v>23</v>
      </c>
      <c r="E186" s="42" t="s">
        <v>44</v>
      </c>
      <c r="F186" s="51">
        <v>30</v>
      </c>
      <c r="G186" s="51">
        <v>2</v>
      </c>
      <c r="H186" s="43"/>
      <c r="I186" s="51">
        <v>13</v>
      </c>
      <c r="J186" s="51">
        <v>63</v>
      </c>
      <c r="K186" s="52">
        <v>31.02</v>
      </c>
      <c r="L186" s="43"/>
    </row>
    <row r="187" spans="1:12" ht="15" x14ac:dyDescent="0.25">
      <c r="A187" s="23"/>
      <c r="B187" s="15"/>
      <c r="C187" s="11"/>
      <c r="D187" s="7" t="s">
        <v>23</v>
      </c>
      <c r="E187" s="42" t="s">
        <v>72</v>
      </c>
      <c r="F187" s="51">
        <v>50</v>
      </c>
      <c r="G187" s="51">
        <v>4</v>
      </c>
      <c r="H187" s="43">
        <v>4</v>
      </c>
      <c r="I187" s="51">
        <v>16</v>
      </c>
      <c r="J187" s="51">
        <v>94</v>
      </c>
      <c r="K187" s="52">
        <v>2.0299999999999998</v>
      </c>
      <c r="L187" s="43"/>
    </row>
    <row r="188" spans="1:12" ht="15" x14ac:dyDescent="0.25">
      <c r="A188" s="23"/>
      <c r="B188" s="15"/>
      <c r="C188" s="11"/>
      <c r="D188" s="7" t="s">
        <v>24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25">
      <c r="A190" s="24"/>
      <c r="B190" s="17"/>
      <c r="C190" s="8"/>
      <c r="D190" s="18" t="s">
        <v>33</v>
      </c>
      <c r="E190" s="9"/>
      <c r="F190" s="19">
        <f>SUM(F182:F189)</f>
        <v>510</v>
      </c>
      <c r="G190" s="19">
        <f>SUM(G182:G189)</f>
        <v>13</v>
      </c>
      <c r="H190" s="19">
        <f>SUM(H182:H189)</f>
        <v>12</v>
      </c>
      <c r="I190" s="19">
        <f>SUM(I182:I189)</f>
        <v>90</v>
      </c>
      <c r="J190" s="19">
        <f>SUM(J182:J189)</f>
        <v>511</v>
      </c>
      <c r="K190" s="25"/>
      <c r="L190" s="19">
        <f>SUM(L182:L189)</f>
        <v>0</v>
      </c>
    </row>
    <row r="191" spans="1:12" ht="15" x14ac:dyDescent="0.25">
      <c r="A191" s="26">
        <f>A182</f>
        <v>2</v>
      </c>
      <c r="B191" s="13">
        <f>B182</f>
        <v>5</v>
      </c>
      <c r="C191" s="10" t="s">
        <v>25</v>
      </c>
      <c r="D191" s="7" t="s">
        <v>26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28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29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30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31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4"/>
      <c r="B200" s="17"/>
      <c r="C200" s="8"/>
      <c r="D200" s="18" t="s">
        <v>33</v>
      </c>
      <c r="E200" s="9"/>
      <c r="F200" s="19">
        <f>SUM(F191:F199)</f>
        <v>0</v>
      </c>
      <c r="G200" s="19">
        <f t="shared" ref="G200:J200" si="80">SUM(G191:G199)</f>
        <v>0</v>
      </c>
      <c r="H200" s="19">
        <f t="shared" si="80"/>
        <v>0</v>
      </c>
      <c r="I200" s="19">
        <f t="shared" si="80"/>
        <v>0</v>
      </c>
      <c r="J200" s="19">
        <f t="shared" si="80"/>
        <v>0</v>
      </c>
      <c r="K200" s="25"/>
      <c r="L200" s="19">
        <f t="shared" ref="L200" si="81">SUM(L191:L199)</f>
        <v>0</v>
      </c>
    </row>
    <row r="201" spans="1:12" ht="15.75" thickBot="1" x14ac:dyDescent="0.25">
      <c r="A201" s="29">
        <f>A182</f>
        <v>2</v>
      </c>
      <c r="B201" s="30">
        <f>B182</f>
        <v>5</v>
      </c>
      <c r="C201" s="65" t="s">
        <v>4</v>
      </c>
      <c r="D201" s="66"/>
      <c r="E201" s="31"/>
      <c r="F201" s="32">
        <f>F190+F200</f>
        <v>510</v>
      </c>
      <c r="G201" s="32">
        <f t="shared" ref="G201" si="82">G190+G200</f>
        <v>13</v>
      </c>
      <c r="H201" s="32">
        <f t="shared" ref="H201" si="83">H190+H200</f>
        <v>12</v>
      </c>
      <c r="I201" s="32">
        <f t="shared" ref="I201" si="84">I190+I200</f>
        <v>90</v>
      </c>
      <c r="J201" s="32">
        <f t="shared" ref="J201:L201" si="85">J190+J200</f>
        <v>511</v>
      </c>
      <c r="K201" s="32"/>
      <c r="L201" s="32">
        <f t="shared" si="85"/>
        <v>0</v>
      </c>
    </row>
    <row r="202" spans="1:12" ht="12.75" customHeight="1" thickBot="1" x14ac:dyDescent="0.25">
      <c r="A202" s="27"/>
      <c r="B202" s="28"/>
      <c r="C202" s="59" t="s">
        <v>5</v>
      </c>
      <c r="D202" s="60"/>
      <c r="E202" s="61"/>
      <c r="F202" s="34">
        <f>(F24+F44+F64+F84+F103+F122+F141+F162+F181+F201)/(IF(F24=0,0,1)+IF(F44=0,0,1)+IF(F64=0,0,1)+IF(F84=0,0,1)+IF(F103=0,0,1)+IF(F122=0,0,1)+IF(F141=0,0,1)+IF(F162=0,0,1)+IF(F181=0,0,1)+IF(F201=0,0,1))</f>
        <v>510</v>
      </c>
      <c r="G202" s="34">
        <f>(G24+G44+G64+G84+G103+G122+G141+G162+G181+G201)/(IF(G24=0,0,1)+IF(G44=0,0,1)+IF(G64=0,0,1)+IF(G84=0,0,1)+IF(G103=0,0,1)+IF(G122=0,0,1)+IF(G141=0,0,1)+IF(G162=0,0,1)+IF(G181=0,0,1)+IF(G201=0,0,1))</f>
        <v>21.1</v>
      </c>
      <c r="H202" s="34">
        <f>(H24+H44+H64+H84+H103+H122+H141+H162+H181+H201)/(IF(H24=0,0,1)+IF(H44=0,0,1)+IF(H64=0,0,1)+IF(H84=0,0,1)+IF(H103=0,0,1)+IF(H122=0,0,1)+IF(H141=0,0,1)+IF(H162=0,0,1)+IF(H181=0,0,1)+IF(H201=0,0,1))</f>
        <v>21.8</v>
      </c>
      <c r="I202" s="34">
        <f>(I24+I44+I64+I84+I103+I122+I141+I162+I181+I201)/(IF(I24=0,0,1)+IF(I44=0,0,1)+IF(I64=0,0,1)+IF(I84=0,0,1)+IF(I103=0,0,1)+IF(I122=0,0,1)+IF(I141=0,0,1)+IF(I162=0,0,1)+IF(I181=0,0,1)+IF(I201=0,0,1))</f>
        <v>82.9</v>
      </c>
      <c r="J202" s="34">
        <f>(J24+J44+J64+J84+J103+J122+J141+J162+J181+J201)/(IF(J24=0,0,1)+IF(J44=0,0,1)+IF(J64=0,0,1)+IF(J84=0,0,1)+IF(J103=0,0,1)+IF(J122=0,0,1)+IF(J141=0,0,1)+IF(J162=0,0,1)+IF(J181=0,0,1)+IF(J201=0,0,1))</f>
        <v>624</v>
      </c>
      <c r="K202" s="34"/>
      <c r="L202" s="34" t="e">
        <f>(L24+L44+L64+L84+L103+L122+L141+L162+L181+L201)/(IF(L24=0,0,1)+IF(L44=0,0,1)+IF(L64=0,0,1)+IF(L84=0,0,1)+IF(L103=0,0,1)+IF(L122=0,0,1)+IF(L141=0,0,1)+IF(L162=0,0,1)+IF(L181=0,0,1)+IF(L201=0,0,1))</f>
        <v>#DIV/0!</v>
      </c>
    </row>
  </sheetData>
  <mergeCells count="14">
    <mergeCell ref="C202:E202"/>
    <mergeCell ref="C1:E1"/>
    <mergeCell ref="H1:K1"/>
    <mergeCell ref="H2:K2"/>
    <mergeCell ref="C44:D44"/>
    <mergeCell ref="C64:D64"/>
    <mergeCell ref="C84:D84"/>
    <mergeCell ref="C103:D103"/>
    <mergeCell ref="C24:D24"/>
    <mergeCell ref="C201:D201"/>
    <mergeCell ref="C122:D122"/>
    <mergeCell ref="C141:D141"/>
    <mergeCell ref="C162:D162"/>
    <mergeCell ref="C181:D1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Овчинников</cp:lastModifiedBy>
  <dcterms:created xsi:type="dcterms:W3CDTF">2022-05-16T14:23:56Z</dcterms:created>
  <dcterms:modified xsi:type="dcterms:W3CDTF">2025-01-31T08:23:08Z</dcterms:modified>
</cp:coreProperties>
</file>